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1DA1F62-40DB-4517-9AD7-A8A0A5852957}" xr6:coauthVersionLast="47" xr6:coauthVersionMax="47" xr10:uidLastSave="{00000000-0000-0000-0000-000000000000}"/>
  <bookViews>
    <workbookView xWindow="-120" yWindow="-120" windowWidth="29040" windowHeight="17520" tabRatio="799" xr2:uid="{9968DF93-D69A-4687-9309-88D77A77C801}"/>
  </bookViews>
  <sheets>
    <sheet name="Parky celkem" sheetId="5" r:id="rId1"/>
    <sheet name="Krnap" sheetId="1" r:id="rId2"/>
    <sheet name="Šumava" sheetId="2" r:id="rId3"/>
    <sheet name="NP ČŠ" sheetId="3" r:id="rId4"/>
    <sheet name="Podyjí" sheetId="4" r:id="rId5"/>
    <sheet name="ČHMÚ" sheetId="8" r:id="rId6"/>
    <sheet name="ČGS" sheetId="9" r:id="rId7"/>
    <sheet name="CENIA" sheetId="10" r:id="rId8"/>
    <sheet name="Jeskyně" sheetId="1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5" l="1"/>
  <c r="J3" i="5"/>
  <c r="I13" i="5"/>
  <c r="I12" i="5"/>
  <c r="I11" i="5"/>
  <c r="I10" i="5"/>
  <c r="I9" i="5"/>
  <c r="I8" i="5"/>
  <c r="I7" i="5"/>
  <c r="C13" i="5" l="1"/>
  <c r="D8" i="5"/>
  <c r="E8" i="5"/>
  <c r="F8" i="5"/>
  <c r="G8" i="5"/>
  <c r="H8" i="5"/>
  <c r="D9" i="5"/>
  <c r="E9" i="5"/>
  <c r="F9" i="5"/>
  <c r="G9" i="5"/>
  <c r="H9" i="5"/>
  <c r="D10" i="5"/>
  <c r="E10" i="5"/>
  <c r="F10" i="5"/>
  <c r="G10" i="5"/>
  <c r="H10" i="5"/>
  <c r="D11" i="5"/>
  <c r="E11" i="5"/>
  <c r="F11" i="5"/>
  <c r="G11" i="5"/>
  <c r="H11" i="5"/>
  <c r="D12" i="5"/>
  <c r="E12" i="5"/>
  <c r="F12" i="5"/>
  <c r="G12" i="5"/>
  <c r="H12" i="5"/>
  <c r="D13" i="5"/>
  <c r="E13" i="5"/>
  <c r="F13" i="5"/>
  <c r="G13" i="5"/>
  <c r="H13" i="5"/>
  <c r="E7" i="5"/>
  <c r="F7" i="5"/>
  <c r="G7" i="5"/>
  <c r="H7" i="5"/>
  <c r="D7" i="5"/>
  <c r="D3" i="5"/>
  <c r="E3" i="5"/>
  <c r="F3" i="5"/>
  <c r="G3" i="5"/>
  <c r="H3" i="5"/>
  <c r="I3" i="5"/>
</calcChain>
</file>

<file path=xl/sharedStrings.xml><?xml version="1.0" encoding="utf-8"?>
<sst xmlns="http://schemas.openxmlformats.org/spreadsheetml/2006/main" count="360" uniqueCount="29">
  <si>
    <t>Schválený rozpočet</t>
  </si>
  <si>
    <t>Položka (kód)</t>
  </si>
  <si>
    <t>Položka (název)</t>
  </si>
  <si>
    <t>2020</t>
  </si>
  <si>
    <t>2021</t>
  </si>
  <si>
    <t>2022</t>
  </si>
  <si>
    <t>2023</t>
  </si>
  <si>
    <t>2024</t>
  </si>
  <si>
    <t>2025</t>
  </si>
  <si>
    <t>81</t>
  </si>
  <si>
    <t>Příspěvek na provoz od zřizovatele</t>
  </si>
  <si>
    <t>C.II.</t>
  </si>
  <si>
    <t>Fondy účetní jednotky</t>
  </si>
  <si>
    <t>C.II.1.</t>
  </si>
  <si>
    <t>Fond odměn</t>
  </si>
  <si>
    <t>C.II.2.</t>
  </si>
  <si>
    <t>Fond kulturních a sociálních potřeb</t>
  </si>
  <si>
    <t>C.II.3.</t>
  </si>
  <si>
    <t>Rezervní fond tvořený ze zlepšeného výsledku hospodaření</t>
  </si>
  <si>
    <t>C.II.4.</t>
  </si>
  <si>
    <t>Rezervní fond z ostatních titulů</t>
  </si>
  <si>
    <t>C.II.5.</t>
  </si>
  <si>
    <t>Fond reprodukce majetku, fond investic</t>
  </si>
  <si>
    <t>předložený 2026</t>
  </si>
  <si>
    <t>Výnosy vybraných ústředních vládních institucí z transferů</t>
  </si>
  <si>
    <t>Skutečnost roku</t>
  </si>
  <si>
    <t>2019</t>
  </si>
  <si>
    <t>předložený 2026 září</t>
  </si>
  <si>
    <t>předložený 2026 únor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</si>
</sst>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Aptos Narrow"/>
      <family val="2"/>
      <scheme val="minor"/>
    </font>
    <font>
      <sz val="8"/>
      <name val="Aptos Narrow"/>
      <family val="2"/>
      <charset val="238"/>
      <scheme val="minor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3">
    <xf numFmtId="0" fontId="0" fillId="0" borderId="0"/>
    <xf numFmtId="0" fontId="6" fillId="0" borderId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1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4" fontId="2" fillId="3" borderId="1" xfId="0" applyNumberFormat="1" applyFont="1" applyFill="1" applyBorder="1" applyAlignment="1">
      <alignment horizontal="right"/>
    </xf>
    <xf numFmtId="0" fontId="2" fillId="4" borderId="1" xfId="0" applyFont="1" applyFill="1" applyBorder="1" applyAlignment="1">
      <alignment horizontal="left"/>
    </xf>
    <xf numFmtId="4" fontId="2" fillId="4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4" fontId="5" fillId="4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4" fontId="2" fillId="5" borderId="1" xfId="0" applyNumberFormat="1" applyFont="1" applyFill="1" applyBorder="1" applyAlignment="1">
      <alignment horizontal="right"/>
    </xf>
    <xf numFmtId="0" fontId="8" fillId="3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 wrapText="1"/>
    </xf>
    <xf numFmtId="0" fontId="2" fillId="2" borderId="1" xfId="1" applyFont="1" applyFill="1" applyBorder="1"/>
    <xf numFmtId="0" fontId="2" fillId="2" borderId="13" xfId="1" applyFont="1" applyFill="1" applyBorder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2" fillId="2" borderId="13" xfId="1" applyFont="1" applyFill="1" applyBorder="1" applyAlignment="1">
      <alignment horizontal="center"/>
    </xf>
  </cellXfs>
  <cellStyles count="43">
    <cellStyle name="20 % – Zvýraznění 1" xfId="20" builtinId="30" customBuiltin="1"/>
    <cellStyle name="20 % – Zvýraznění 2" xfId="24" builtinId="34" customBuiltin="1"/>
    <cellStyle name="20 % – Zvýraznění 3" xfId="28" builtinId="38" customBuiltin="1"/>
    <cellStyle name="20 % – Zvýraznění 4" xfId="32" builtinId="42" customBuiltin="1"/>
    <cellStyle name="20 % – Zvýraznění 5" xfId="36" builtinId="46" customBuiltin="1"/>
    <cellStyle name="20 % – Zvýraznění 6" xfId="40" builtinId="50" customBuiltin="1"/>
    <cellStyle name="40 % – Zvýraznění 1" xfId="21" builtinId="31" customBuiltin="1"/>
    <cellStyle name="40 % – Zvýraznění 2" xfId="25" builtinId="35" customBuiltin="1"/>
    <cellStyle name="40 % – Zvýraznění 3" xfId="29" builtinId="39" customBuiltin="1"/>
    <cellStyle name="40 % – Zvýraznění 4" xfId="33" builtinId="43" customBuiltin="1"/>
    <cellStyle name="40 % – Zvýraznění 5" xfId="37" builtinId="47" customBuiltin="1"/>
    <cellStyle name="40 % – Zvýraznění 6" xfId="41" builtinId="51" customBuiltin="1"/>
    <cellStyle name="60 % – Zvýraznění 1" xfId="22" builtinId="32" customBuiltin="1"/>
    <cellStyle name="60 % – Zvýraznění 2" xfId="26" builtinId="36" customBuiltin="1"/>
    <cellStyle name="60 % – Zvýraznění 3" xfId="30" builtinId="40" customBuiltin="1"/>
    <cellStyle name="60 % – Zvýraznění 4" xfId="34" builtinId="44" customBuiltin="1"/>
    <cellStyle name="60 % – Zvýraznění 5" xfId="38" builtinId="48" customBuiltin="1"/>
    <cellStyle name="60 % – Zvýraznění 6" xfId="42" builtinId="52" customBuiltin="1"/>
    <cellStyle name="Celkem" xfId="18" builtinId="25" customBuiltin="1"/>
    <cellStyle name="Kontrolní buňka" xfId="14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ev" xfId="2" builtinId="15" customBuiltin="1"/>
    <cellStyle name="Neutrální" xfId="9" builtinId="28" customBuiltin="1"/>
    <cellStyle name="Normální" xfId="0" builtinId="0"/>
    <cellStyle name="Normální 2" xfId="1" xr:uid="{A25C6FFB-9053-443F-8C4E-ACE73E639DF6}"/>
    <cellStyle name="Poznámka" xfId="16" builtinId="10" customBuiltin="1"/>
    <cellStyle name="Propojená buňka" xfId="13" builtinId="24" customBuiltin="1"/>
    <cellStyle name="Správně" xfId="7" builtinId="26" customBuiltin="1"/>
    <cellStyle name="Špatně" xfId="8" builtinId="27" customBuiltin="1"/>
    <cellStyle name="Text upozornění" xfId="15" builtinId="11" customBuiltin="1"/>
    <cellStyle name="Vstup" xfId="10" builtinId="20" customBuiltin="1"/>
    <cellStyle name="Výpočet" xfId="12" builtinId="22" customBuiltin="1"/>
    <cellStyle name="Výstup" xfId="11" builtinId="21" customBuiltin="1"/>
    <cellStyle name="Vysvětlující text" xfId="17" builtinId="53" customBuiltin="1"/>
    <cellStyle name="Zvýraznění 1" xfId="19" builtinId="29" customBuiltin="1"/>
    <cellStyle name="Zvýraznění 2" xfId="23" builtinId="33" customBuiltin="1"/>
    <cellStyle name="Zvýraznění 3" xfId="27" builtinId="37" customBuiltin="1"/>
    <cellStyle name="Zvýraznění 4" xfId="31" builtinId="41" customBuiltin="1"/>
    <cellStyle name="Zvýraznění 5" xfId="35" builtinId="45" customBuiltin="1"/>
    <cellStyle name="Zvýraznění 6" xfId="39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FE89D-7148-4A3F-BD6F-6224C5CBBB5E}">
  <sheetPr>
    <pageSetUpPr fitToPage="1"/>
  </sheetPr>
  <dimension ref="A1:K13"/>
  <sheetViews>
    <sheetView tabSelected="1" workbookViewId="0">
      <selection activeCell="B32" sqref="B32"/>
    </sheetView>
  </sheetViews>
  <sheetFormatPr defaultRowHeight="15" x14ac:dyDescent="0.25"/>
  <cols>
    <col min="1" max="1" width="6.5703125" bestFit="1" customWidth="1"/>
    <col min="2" max="2" width="63" customWidth="1"/>
    <col min="3" max="3" width="15.28515625" customWidth="1"/>
    <col min="4" max="9" width="17.28515625" bestFit="1" customWidth="1"/>
    <col min="10" max="10" width="17.28515625" customWidth="1"/>
    <col min="11" max="11" width="15.42578125" bestFit="1" customWidth="1"/>
    <col min="12" max="12" width="2.5703125" customWidth="1"/>
  </cols>
  <sheetData>
    <row r="1" spans="1:11" x14ac:dyDescent="0.25">
      <c r="A1" s="18"/>
      <c r="B1" s="18"/>
      <c r="D1" s="19" t="s">
        <v>0</v>
      </c>
      <c r="E1" s="19" t="s">
        <v>0</v>
      </c>
      <c r="F1" s="19" t="s">
        <v>0</v>
      </c>
      <c r="G1" s="19" t="s">
        <v>0</v>
      </c>
      <c r="H1" s="19" t="s">
        <v>0</v>
      </c>
      <c r="I1" s="19" t="s">
        <v>0</v>
      </c>
      <c r="J1" s="1"/>
      <c r="K1" s="1"/>
    </row>
    <row r="2" spans="1:11" ht="30" x14ac:dyDescent="0.25">
      <c r="A2" s="15" t="s">
        <v>1</v>
      </c>
      <c r="B2" s="1" t="s">
        <v>2</v>
      </c>
      <c r="C2" s="1"/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0" t="s">
        <v>27</v>
      </c>
      <c r="K2" s="10" t="s">
        <v>23</v>
      </c>
    </row>
    <row r="3" spans="1:11" x14ac:dyDescent="0.25">
      <c r="A3" s="2" t="s">
        <v>9</v>
      </c>
      <c r="B3" s="12" t="s">
        <v>10</v>
      </c>
      <c r="C3" s="3"/>
      <c r="D3" s="4">
        <f>Krnap!D3+Šumava!D3+'NP ČŠ'!D3+Podyjí!D3</f>
        <v>471016000</v>
      </c>
      <c r="E3" s="4">
        <f>Krnap!E3+Šumava!E3+'NP ČŠ'!E3+Podyjí!E3</f>
        <v>471016000</v>
      </c>
      <c r="F3" s="4">
        <f>Krnap!F3+Šumava!F3+'NP ČŠ'!F3+Podyjí!F3</f>
        <v>460300000</v>
      </c>
      <c r="G3" s="4">
        <f>Krnap!G3+Šumava!G3+'NP ČŠ'!G3+Podyjí!G3</f>
        <v>478897067</v>
      </c>
      <c r="H3" s="4">
        <f>Krnap!H3+Šumava!H3+'NP ČŠ'!H3+Podyjí!H3</f>
        <v>474500957</v>
      </c>
      <c r="I3" s="4">
        <f>Krnap!I3+Šumava!I3+'NP ČŠ'!I3+Podyjí!I3</f>
        <v>388522925</v>
      </c>
      <c r="J3" s="4">
        <f>Krnap!J3+Šumava!J3+'NP ČŠ'!J3+Podyjí!J3</f>
        <v>403712681</v>
      </c>
      <c r="K3" s="4">
        <f>Krnap!K3+Šumava!K3+'NP ČŠ'!K3+Podyjí!K3</f>
        <v>335952883</v>
      </c>
    </row>
    <row r="5" spans="1:11" x14ac:dyDescent="0.25">
      <c r="A5" s="18"/>
      <c r="B5" s="18"/>
      <c r="D5" s="20" t="s">
        <v>25</v>
      </c>
      <c r="E5" s="21"/>
      <c r="F5" s="21"/>
      <c r="G5" s="21"/>
      <c r="H5" s="22"/>
      <c r="I5" s="16"/>
    </row>
    <row r="6" spans="1:11" ht="24.75" x14ac:dyDescent="0.25">
      <c r="A6" s="15" t="s">
        <v>1</v>
      </c>
      <c r="B6" s="7" t="s">
        <v>2</v>
      </c>
      <c r="C6" s="7" t="s">
        <v>26</v>
      </c>
      <c r="D6" s="7" t="s">
        <v>3</v>
      </c>
      <c r="E6" s="7" t="s">
        <v>4</v>
      </c>
      <c r="F6" s="7" t="s">
        <v>5</v>
      </c>
      <c r="G6" s="7" t="s">
        <v>6</v>
      </c>
      <c r="H6" s="7" t="s">
        <v>7</v>
      </c>
      <c r="I6" s="7">
        <v>2025</v>
      </c>
    </row>
    <row r="7" spans="1:11" ht="15.75" x14ac:dyDescent="0.25">
      <c r="A7" s="8" t="s">
        <v>11</v>
      </c>
      <c r="B7" s="13" t="s">
        <v>12</v>
      </c>
      <c r="C7" s="8"/>
      <c r="D7" s="9">
        <f>Krnap!D7+Šumava!D7+'NP ČŠ'!D7+Podyjí!D7</f>
        <v>382615986.30000001</v>
      </c>
      <c r="E7" s="9">
        <f>Krnap!E7+Šumava!E7+'NP ČŠ'!E7+Podyjí!E7</f>
        <v>409014204.23000002</v>
      </c>
      <c r="F7" s="9">
        <f>Krnap!F7+Šumava!F7+'NP ČŠ'!F7+Podyjí!F7</f>
        <v>484056615.66999996</v>
      </c>
      <c r="G7" s="9">
        <f>Krnap!G7+Šumava!G7+'NP ČŠ'!G7+Podyjí!G7</f>
        <v>511037687.48000002</v>
      </c>
      <c r="H7" s="9">
        <f>Krnap!H7+Šumava!H7+'NP ČŠ'!H7+Podyjí!H7</f>
        <v>573629852.8499999</v>
      </c>
      <c r="I7" s="9">
        <f>Krnap!I7+Šumava!I7+'NP ČŠ'!I7+Podyjí!I7</f>
        <v>689159125.01999998</v>
      </c>
    </row>
    <row r="8" spans="1:11" x14ac:dyDescent="0.25">
      <c r="A8" s="5" t="s">
        <v>13</v>
      </c>
      <c r="B8" s="13" t="s">
        <v>14</v>
      </c>
      <c r="C8" s="5"/>
      <c r="D8" s="6">
        <f>Krnap!D8+Šumava!D8+'NP ČŠ'!D8+Podyjí!D8</f>
        <v>39276748.920000002</v>
      </c>
      <c r="E8" s="6">
        <f>Krnap!E8+Šumava!E8+'NP ČŠ'!E8+Podyjí!E8</f>
        <v>40185047.670000002</v>
      </c>
      <c r="F8" s="6">
        <f>Krnap!F8+Šumava!F8+'NP ČŠ'!F8+Podyjí!F8</f>
        <v>50041179.350000001</v>
      </c>
      <c r="G8" s="6">
        <f>Krnap!G8+Šumava!G8+'NP ČŠ'!G8+Podyjí!G8</f>
        <v>54921005.259999998</v>
      </c>
      <c r="H8" s="6">
        <f>Krnap!H8+Šumava!H8+'NP ČŠ'!H8+Podyjí!H8</f>
        <v>52065566.360000007</v>
      </c>
      <c r="I8" s="6">
        <f>Krnap!I8+Šumava!I8+'NP ČŠ'!I8+Podyjí!I8</f>
        <v>52349076.690000005</v>
      </c>
    </row>
    <row r="9" spans="1:11" x14ac:dyDescent="0.25">
      <c r="A9" s="5" t="s">
        <v>15</v>
      </c>
      <c r="B9" s="13" t="s">
        <v>16</v>
      </c>
      <c r="C9" s="5"/>
      <c r="D9" s="6">
        <f>Krnap!D9+Šumava!D9+'NP ČŠ'!D9+Podyjí!D9</f>
        <v>6493865.7400000002</v>
      </c>
      <c r="E9" s="6">
        <f>Krnap!E9+Šumava!E9+'NP ČŠ'!E9+Podyjí!E9</f>
        <v>6702508.54</v>
      </c>
      <c r="F9" s="6">
        <f>Krnap!F9+Šumava!F9+'NP ČŠ'!F9+Podyjí!F9</f>
        <v>5373808.0999999996</v>
      </c>
      <c r="G9" s="6">
        <f>Krnap!G9+Šumava!G9+'NP ČŠ'!G9+Podyjí!G9</f>
        <v>5031488.3699999992</v>
      </c>
      <c r="H9" s="6">
        <f>Krnap!H9+Šumava!H9+'NP ČŠ'!H9+Podyjí!H9</f>
        <v>5523029.9700000007</v>
      </c>
      <c r="I9" s="6">
        <f>Krnap!I9+Šumava!I9+'NP ČŠ'!I9+Podyjí!I9</f>
        <v>5662501.1000000006</v>
      </c>
    </row>
    <row r="10" spans="1:11" x14ac:dyDescent="0.25">
      <c r="A10" s="5" t="s">
        <v>17</v>
      </c>
      <c r="B10" s="13" t="s">
        <v>18</v>
      </c>
      <c r="C10" s="5"/>
      <c r="D10" s="6">
        <f>Krnap!D10+Šumava!D10+'NP ČŠ'!D10+Podyjí!D10</f>
        <v>141730944.02999997</v>
      </c>
      <c r="E10" s="6">
        <f>Krnap!E10+Šumava!E10+'NP ČŠ'!E10+Podyjí!E10</f>
        <v>146538854.73999998</v>
      </c>
      <c r="F10" s="6">
        <f>Krnap!F10+Šumava!F10+'NP ČŠ'!F10+Podyjí!F10</f>
        <v>186402690.83999997</v>
      </c>
      <c r="G10" s="6">
        <f>Krnap!G10+Šumava!G10+'NP ČŠ'!G10+Podyjí!G10</f>
        <v>154105874.27000001</v>
      </c>
      <c r="H10" s="6">
        <f>Krnap!H10+Šumava!H10+'NP ČŠ'!H10+Podyjí!H10</f>
        <v>206594992.77000001</v>
      </c>
      <c r="I10" s="6">
        <f>Krnap!I10+Šumava!I10+'NP ČŠ'!I10+Podyjí!I10</f>
        <v>253467156.41999999</v>
      </c>
    </row>
    <row r="11" spans="1:11" x14ac:dyDescent="0.25">
      <c r="A11" s="5" t="s">
        <v>19</v>
      </c>
      <c r="B11" s="13" t="s">
        <v>20</v>
      </c>
      <c r="C11" s="5"/>
      <c r="D11" s="6">
        <f>Krnap!D11+Šumava!D11+'NP ČŠ'!D11+Podyjí!D11</f>
        <v>4022334.8600000003</v>
      </c>
      <c r="E11" s="6">
        <f>Krnap!E11+Šumava!E11+'NP ČŠ'!E11+Podyjí!E11</f>
        <v>2510433.06</v>
      </c>
      <c r="F11" s="6">
        <f>Krnap!F11+Šumava!F11+'NP ČŠ'!F11+Podyjí!F11</f>
        <v>9507270.9900000002</v>
      </c>
      <c r="G11" s="6">
        <f>Krnap!G11+Šumava!G11+'NP ČŠ'!G11+Podyjí!G11</f>
        <v>10047622.050000001</v>
      </c>
      <c r="H11" s="6">
        <f>Krnap!H11+Šumava!H11+'NP ČŠ'!H11+Podyjí!H11</f>
        <v>11333140.359999999</v>
      </c>
      <c r="I11" s="6">
        <f>Krnap!I11+Šumava!I11+'NP ČŠ'!I11+Podyjí!I11</f>
        <v>9739076.8599999994</v>
      </c>
    </row>
    <row r="12" spans="1:11" x14ac:dyDescent="0.25">
      <c r="A12" s="5" t="s">
        <v>21</v>
      </c>
      <c r="B12" s="13" t="s">
        <v>22</v>
      </c>
      <c r="C12" s="5"/>
      <c r="D12" s="6">
        <f>Krnap!D12+Šumava!D12+'NP ČŠ'!D12+Podyjí!D12</f>
        <v>191092092.75000003</v>
      </c>
      <c r="E12" s="6">
        <f>Krnap!E12+Šumava!E12+'NP ČŠ'!E12+Podyjí!E12</f>
        <v>213077360.22</v>
      </c>
      <c r="F12" s="6">
        <f>Krnap!F12+Šumava!F12+'NP ČŠ'!F12+Podyjí!F12</f>
        <v>232731666.38999999</v>
      </c>
      <c r="G12" s="6">
        <f>Krnap!G12+Šumava!G12+'NP ČŠ'!G12+Podyjí!G12</f>
        <v>286931697.52999997</v>
      </c>
      <c r="H12" s="6">
        <f>Krnap!H12+Šumava!H12+'NP ČŠ'!H12+Podyjí!H12</f>
        <v>298113123.39000005</v>
      </c>
      <c r="I12" s="6">
        <f>Krnap!I12+Šumava!I12+'NP ČŠ'!I12+Podyjí!I12</f>
        <v>367941313.94999999</v>
      </c>
    </row>
    <row r="13" spans="1:11" x14ac:dyDescent="0.25">
      <c r="B13" s="14" t="s">
        <v>24</v>
      </c>
      <c r="C13" s="11">
        <f>Krnap!C13+Šumava!C13+'NP ČŠ'!C13+Podyjí!C13</f>
        <v>683576263.95000005</v>
      </c>
      <c r="D13" s="11">
        <f>Krnap!D13+Šumava!D13+'NP ČŠ'!D13+Podyjí!D13</f>
        <v>845588153.20000017</v>
      </c>
      <c r="E13" s="11">
        <f>Krnap!E13+Šumava!E13+'NP ČŠ'!E13+Podyjí!E13</f>
        <v>771634773.51999998</v>
      </c>
      <c r="F13" s="11">
        <f>Krnap!F13+Šumava!F13+'NP ČŠ'!F13+Podyjí!F13</f>
        <v>753857006.80000007</v>
      </c>
      <c r="G13" s="11">
        <f>Krnap!G13+Šumava!G13+'NP ČŠ'!G13+Podyjí!G13</f>
        <v>727161767.48000002</v>
      </c>
      <c r="H13" s="11">
        <f>Krnap!H13+Šumava!H13+'NP ČŠ'!H13+Podyjí!H13</f>
        <v>919574701.77999997</v>
      </c>
      <c r="I13" s="11">
        <f>Krnap!I13+Šumava!I13+'NP ČŠ'!I13+Podyjí!I13</f>
        <v>824512106.33000004</v>
      </c>
    </row>
  </sheetData>
  <mergeCells count="4">
    <mergeCell ref="A1:B1"/>
    <mergeCell ref="D1:I1"/>
    <mergeCell ref="A5:B5"/>
    <mergeCell ref="D5:H5"/>
  </mergeCells>
  <phoneticPr fontId="7" type="noConversion"/>
  <pageMargins left="0.7" right="0.7" top="0.78740157499999996" bottom="0.78740157499999996" header="0.3" footer="0.3"/>
  <pageSetup paperSize="8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9069E-F21B-43DF-BC17-436F1442EF1D}">
  <dimension ref="A1:K13"/>
  <sheetViews>
    <sheetView workbookViewId="0">
      <selection activeCell="B25" sqref="B25"/>
    </sheetView>
  </sheetViews>
  <sheetFormatPr defaultRowHeight="15" x14ac:dyDescent="0.25"/>
  <cols>
    <col min="1" max="1" width="7" customWidth="1"/>
    <col min="2" max="2" width="63.140625" customWidth="1"/>
    <col min="3" max="3" width="15.28515625" customWidth="1"/>
    <col min="4" max="9" width="17.28515625" bestFit="1" customWidth="1"/>
    <col min="10" max="10" width="17.28515625" customWidth="1"/>
    <col min="11" max="11" width="15.42578125" bestFit="1" customWidth="1"/>
    <col min="12" max="12" width="3.85546875" customWidth="1"/>
  </cols>
  <sheetData>
    <row r="1" spans="1:11" x14ac:dyDescent="0.25">
      <c r="A1" s="18"/>
      <c r="B1" s="18"/>
      <c r="D1" s="19" t="s">
        <v>0</v>
      </c>
      <c r="E1" s="19" t="s">
        <v>0</v>
      </c>
      <c r="F1" s="19" t="s">
        <v>0</v>
      </c>
      <c r="G1" s="19" t="s">
        <v>0</v>
      </c>
      <c r="H1" s="19" t="s">
        <v>0</v>
      </c>
      <c r="I1" s="19" t="s">
        <v>0</v>
      </c>
      <c r="J1" s="1"/>
      <c r="K1" s="1"/>
    </row>
    <row r="2" spans="1:11" ht="30" x14ac:dyDescent="0.25">
      <c r="A2" s="15" t="s">
        <v>1</v>
      </c>
      <c r="B2" s="1" t="s">
        <v>2</v>
      </c>
      <c r="C2" s="1"/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0" t="s">
        <v>27</v>
      </c>
      <c r="K2" s="10" t="s">
        <v>28</v>
      </c>
    </row>
    <row r="3" spans="1:11" x14ac:dyDescent="0.25">
      <c r="A3" s="2" t="s">
        <v>9</v>
      </c>
      <c r="B3" s="12" t="s">
        <v>10</v>
      </c>
      <c r="C3" s="3"/>
      <c r="D3" s="4">
        <v>179527000</v>
      </c>
      <c r="E3" s="4">
        <v>179527000</v>
      </c>
      <c r="F3" s="4">
        <v>175000000</v>
      </c>
      <c r="G3" s="4">
        <v>182344484</v>
      </c>
      <c r="H3" s="4">
        <v>178885000</v>
      </c>
      <c r="I3" s="4">
        <v>95360925</v>
      </c>
      <c r="J3" s="4">
        <v>140523506</v>
      </c>
      <c r="K3" s="4">
        <v>111125956</v>
      </c>
    </row>
    <row r="5" spans="1:11" x14ac:dyDescent="0.25">
      <c r="A5" s="18"/>
      <c r="B5" s="18"/>
      <c r="D5" s="20" t="s">
        <v>25</v>
      </c>
      <c r="E5" s="21"/>
      <c r="F5" s="21"/>
      <c r="G5" s="21"/>
      <c r="H5" s="21"/>
      <c r="I5" s="17"/>
    </row>
    <row r="6" spans="1:11" ht="24.75" x14ac:dyDescent="0.25">
      <c r="A6" s="15" t="s">
        <v>1</v>
      </c>
      <c r="B6" s="7" t="s">
        <v>2</v>
      </c>
      <c r="C6" s="7" t="s">
        <v>26</v>
      </c>
      <c r="D6" s="7" t="s">
        <v>3</v>
      </c>
      <c r="E6" s="7" t="s">
        <v>4</v>
      </c>
      <c r="F6" s="7" t="s">
        <v>5</v>
      </c>
      <c r="G6" s="7" t="s">
        <v>6</v>
      </c>
      <c r="H6" s="7" t="s">
        <v>7</v>
      </c>
      <c r="I6" s="7">
        <v>2025</v>
      </c>
    </row>
    <row r="7" spans="1:11" ht="15.75" x14ac:dyDescent="0.25">
      <c r="A7" s="8" t="s">
        <v>11</v>
      </c>
      <c r="B7" s="13" t="s">
        <v>12</v>
      </c>
      <c r="C7" s="8"/>
      <c r="D7" s="9">
        <v>158616672.34</v>
      </c>
      <c r="E7" s="9">
        <v>152269093.78</v>
      </c>
      <c r="F7" s="9">
        <v>180607466.66</v>
      </c>
      <c r="G7" s="9">
        <v>192227086.13999999</v>
      </c>
      <c r="H7" s="9">
        <v>251937279.16999999</v>
      </c>
      <c r="I7" s="9">
        <v>298882326.25999999</v>
      </c>
    </row>
    <row r="8" spans="1:11" x14ac:dyDescent="0.25">
      <c r="A8" s="5" t="s">
        <v>13</v>
      </c>
      <c r="B8" s="13" t="s">
        <v>14</v>
      </c>
      <c r="C8" s="5"/>
      <c r="D8" s="6">
        <v>14284330.130000001</v>
      </c>
      <c r="E8" s="6">
        <v>10728351.130000001</v>
      </c>
      <c r="F8" s="6">
        <v>16404698.130000001</v>
      </c>
      <c r="G8" s="6">
        <v>18476797.129999999</v>
      </c>
      <c r="H8" s="6">
        <v>16323073.130000001</v>
      </c>
      <c r="I8" s="6">
        <v>16618502.130000001</v>
      </c>
    </row>
    <row r="9" spans="1:11" x14ac:dyDescent="0.25">
      <c r="A9" s="5" t="s">
        <v>15</v>
      </c>
      <c r="B9" s="13" t="s">
        <v>16</v>
      </c>
      <c r="C9" s="5"/>
      <c r="D9" s="6">
        <v>3708502.4</v>
      </c>
      <c r="E9" s="6">
        <v>3935203.9</v>
      </c>
      <c r="F9" s="6">
        <v>2888306.06</v>
      </c>
      <c r="G9" s="6">
        <v>2623281.23</v>
      </c>
      <c r="H9" s="6">
        <v>2957355.23</v>
      </c>
      <c r="I9" s="6">
        <v>3010214.23</v>
      </c>
    </row>
    <row r="10" spans="1:11" x14ac:dyDescent="0.25">
      <c r="A10" s="5" t="s">
        <v>17</v>
      </c>
      <c r="B10" s="13" t="s">
        <v>18</v>
      </c>
      <c r="C10" s="5"/>
      <c r="D10" s="6">
        <v>86573281.150000006</v>
      </c>
      <c r="E10" s="6">
        <v>86573281.150000006</v>
      </c>
      <c r="F10" s="6">
        <v>120795764.48</v>
      </c>
      <c r="G10" s="6">
        <v>88181419.180000007</v>
      </c>
      <c r="H10" s="6">
        <v>129462234.18000001</v>
      </c>
      <c r="I10" s="6">
        <v>151443205.41</v>
      </c>
    </row>
    <row r="11" spans="1:11" x14ac:dyDescent="0.25">
      <c r="A11" s="5" t="s">
        <v>19</v>
      </c>
      <c r="B11" s="13" t="s">
        <v>20</v>
      </c>
      <c r="C11" s="5"/>
      <c r="D11" s="6">
        <v>1549798.86</v>
      </c>
      <c r="E11" s="6">
        <v>779589</v>
      </c>
      <c r="F11" s="6">
        <v>2551182.5099999998</v>
      </c>
      <c r="G11" s="6">
        <v>4462185</v>
      </c>
      <c r="H11" s="6">
        <v>3443035.91</v>
      </c>
      <c r="I11" s="6">
        <v>1789982.24</v>
      </c>
    </row>
    <row r="12" spans="1:11" x14ac:dyDescent="0.25">
      <c r="A12" s="5" t="s">
        <v>21</v>
      </c>
      <c r="B12" s="13" t="s">
        <v>22</v>
      </c>
      <c r="C12" s="5"/>
      <c r="D12" s="6">
        <v>52500759.799999997</v>
      </c>
      <c r="E12" s="6">
        <v>50252668.600000001</v>
      </c>
      <c r="F12" s="6">
        <v>37967515.479999997</v>
      </c>
      <c r="G12" s="6">
        <v>78483403.599999994</v>
      </c>
      <c r="H12" s="6">
        <v>99751580.719999999</v>
      </c>
      <c r="I12" s="6">
        <v>126020422.25</v>
      </c>
    </row>
    <row r="13" spans="1:11" x14ac:dyDescent="0.25">
      <c r="B13" s="14" t="s">
        <v>24</v>
      </c>
      <c r="C13" s="11">
        <v>243806627.72</v>
      </c>
      <c r="D13" s="11">
        <v>293237878.91000003</v>
      </c>
      <c r="E13" s="11">
        <v>285995410.20999998</v>
      </c>
      <c r="F13" s="11">
        <v>282100226.43000001</v>
      </c>
      <c r="G13" s="11">
        <v>308885813.66000003</v>
      </c>
      <c r="H13" s="11">
        <v>292271527.23000002</v>
      </c>
      <c r="I13" s="11">
        <v>316972170.97000003</v>
      </c>
    </row>
  </sheetData>
  <mergeCells count="4">
    <mergeCell ref="A1:B1"/>
    <mergeCell ref="D1:I1"/>
    <mergeCell ref="A5:B5"/>
    <mergeCell ref="D5:H5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C870F-97D9-497A-9563-5A0B056C31DF}">
  <dimension ref="A1:K13"/>
  <sheetViews>
    <sheetView workbookViewId="0">
      <selection activeCell="B26" sqref="B26"/>
    </sheetView>
  </sheetViews>
  <sheetFormatPr defaultRowHeight="15" x14ac:dyDescent="0.25"/>
  <cols>
    <col min="1" max="1" width="7" customWidth="1"/>
    <col min="2" max="2" width="63.28515625" customWidth="1"/>
    <col min="3" max="3" width="15.28515625" customWidth="1"/>
    <col min="4" max="9" width="17.28515625" bestFit="1" customWidth="1"/>
    <col min="10" max="10" width="17.28515625" customWidth="1"/>
    <col min="11" max="11" width="15.42578125" bestFit="1" customWidth="1"/>
    <col min="12" max="12" width="2.5703125" customWidth="1"/>
  </cols>
  <sheetData>
    <row r="1" spans="1:11" x14ac:dyDescent="0.25">
      <c r="A1" s="18"/>
      <c r="B1" s="18"/>
      <c r="D1" s="19" t="s">
        <v>0</v>
      </c>
      <c r="E1" s="19" t="s">
        <v>0</v>
      </c>
      <c r="F1" s="19" t="s">
        <v>0</v>
      </c>
      <c r="G1" s="19" t="s">
        <v>0</v>
      </c>
      <c r="H1" s="19" t="s">
        <v>0</v>
      </c>
      <c r="I1" s="19" t="s">
        <v>0</v>
      </c>
      <c r="J1" s="1"/>
      <c r="K1" s="1"/>
    </row>
    <row r="2" spans="1:11" ht="30" x14ac:dyDescent="0.25">
      <c r="A2" s="15" t="s">
        <v>1</v>
      </c>
      <c r="B2" s="1" t="s">
        <v>2</v>
      </c>
      <c r="C2" s="1"/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0" t="s">
        <v>27</v>
      </c>
      <c r="K2" s="10" t="s">
        <v>23</v>
      </c>
    </row>
    <row r="3" spans="1:11" x14ac:dyDescent="0.25">
      <c r="A3" s="2" t="s">
        <v>9</v>
      </c>
      <c r="B3" s="12" t="s">
        <v>10</v>
      </c>
      <c r="C3" s="3"/>
      <c r="D3" s="4">
        <v>186912000</v>
      </c>
      <c r="E3" s="4">
        <v>186912000</v>
      </c>
      <c r="F3" s="4">
        <v>180000000</v>
      </c>
      <c r="G3" s="4">
        <v>188245649</v>
      </c>
      <c r="H3" s="4">
        <v>184435000</v>
      </c>
      <c r="I3" s="4">
        <v>177550000</v>
      </c>
      <c r="J3" s="4">
        <v>143520304</v>
      </c>
      <c r="K3" s="4">
        <v>107563962</v>
      </c>
    </row>
    <row r="5" spans="1:11" x14ac:dyDescent="0.25">
      <c r="A5" s="18"/>
      <c r="B5" s="18"/>
      <c r="D5" s="20" t="s">
        <v>25</v>
      </c>
      <c r="E5" s="21"/>
      <c r="F5" s="21"/>
      <c r="G5" s="21"/>
      <c r="H5" s="22"/>
      <c r="I5" s="16"/>
    </row>
    <row r="6" spans="1:11" ht="24.75" x14ac:dyDescent="0.25">
      <c r="A6" s="15" t="s">
        <v>1</v>
      </c>
      <c r="B6" s="7" t="s">
        <v>2</v>
      </c>
      <c r="C6" s="7" t="s">
        <v>26</v>
      </c>
      <c r="D6" s="7" t="s">
        <v>3</v>
      </c>
      <c r="E6" s="7" t="s">
        <v>4</v>
      </c>
      <c r="F6" s="7" t="s">
        <v>5</v>
      </c>
      <c r="G6" s="7" t="s">
        <v>6</v>
      </c>
      <c r="H6" s="7" t="s">
        <v>7</v>
      </c>
      <c r="I6" s="7">
        <v>2025</v>
      </c>
    </row>
    <row r="7" spans="1:11" ht="15.75" x14ac:dyDescent="0.25">
      <c r="A7" s="8" t="s">
        <v>11</v>
      </c>
      <c r="B7" s="13" t="s">
        <v>12</v>
      </c>
      <c r="C7" s="8"/>
      <c r="D7" s="9">
        <v>169115083.16</v>
      </c>
      <c r="E7" s="9">
        <v>197632553.56</v>
      </c>
      <c r="F7" s="9">
        <v>237000041.84</v>
      </c>
      <c r="G7" s="9">
        <v>249361918.72</v>
      </c>
      <c r="H7" s="9">
        <v>234283128.24000001</v>
      </c>
      <c r="I7" s="9">
        <v>292331208.60000002</v>
      </c>
    </row>
    <row r="8" spans="1:11" x14ac:dyDescent="0.25">
      <c r="A8" s="5" t="s">
        <v>13</v>
      </c>
      <c r="B8" s="13" t="s">
        <v>14</v>
      </c>
      <c r="C8" s="5"/>
      <c r="D8" s="6">
        <v>18469859.670000002</v>
      </c>
      <c r="E8" s="6">
        <v>22944421</v>
      </c>
      <c r="F8" s="6">
        <v>27639925</v>
      </c>
      <c r="G8" s="6">
        <v>27639925</v>
      </c>
      <c r="H8" s="6">
        <v>25236383</v>
      </c>
      <c r="I8" s="6">
        <v>28260911</v>
      </c>
    </row>
    <row r="9" spans="1:11" x14ac:dyDescent="0.25">
      <c r="A9" s="5" t="s">
        <v>15</v>
      </c>
      <c r="B9" s="13" t="s">
        <v>16</v>
      </c>
      <c r="C9" s="5"/>
      <c r="D9" s="6">
        <v>1824456.69</v>
      </c>
      <c r="E9" s="6">
        <v>1610700.69</v>
      </c>
      <c r="F9" s="6">
        <v>1355975.69</v>
      </c>
      <c r="G9" s="6">
        <v>1282535.79</v>
      </c>
      <c r="H9" s="6">
        <v>1603290.39</v>
      </c>
      <c r="I9" s="6">
        <v>1925182.39</v>
      </c>
    </row>
    <row r="10" spans="1:11" x14ac:dyDescent="0.25">
      <c r="A10" s="5" t="s">
        <v>17</v>
      </c>
      <c r="B10" s="13" t="s">
        <v>18</v>
      </c>
      <c r="C10" s="5"/>
      <c r="D10" s="6">
        <v>38836240.539999999</v>
      </c>
      <c r="E10" s="6">
        <v>42513666</v>
      </c>
      <c r="F10" s="6">
        <v>46521097.740000002</v>
      </c>
      <c r="G10" s="6">
        <v>45952181.740000002</v>
      </c>
      <c r="H10" s="6">
        <v>45316920.740000002</v>
      </c>
      <c r="I10" s="6">
        <v>69693991.819999993</v>
      </c>
    </row>
    <row r="11" spans="1:11" x14ac:dyDescent="0.25">
      <c r="A11" s="5" t="s">
        <v>19</v>
      </c>
      <c r="B11" s="13" t="s">
        <v>20</v>
      </c>
      <c r="C11" s="5"/>
      <c r="D11" s="6">
        <v>1031480</v>
      </c>
      <c r="E11" s="6">
        <v>0</v>
      </c>
      <c r="F11" s="6">
        <v>3846189.56</v>
      </c>
      <c r="G11" s="6">
        <v>0</v>
      </c>
      <c r="H11" s="6">
        <v>95000</v>
      </c>
      <c r="I11" s="6">
        <v>14400</v>
      </c>
    </row>
    <row r="12" spans="1:11" x14ac:dyDescent="0.25">
      <c r="A12" s="5" t="s">
        <v>21</v>
      </c>
      <c r="B12" s="13" t="s">
        <v>22</v>
      </c>
      <c r="C12" s="5"/>
      <c r="D12" s="6">
        <v>108953046.26000001</v>
      </c>
      <c r="E12" s="6">
        <v>130563765.87</v>
      </c>
      <c r="F12" s="6">
        <v>157636853.84999999</v>
      </c>
      <c r="G12" s="6">
        <v>174487276.19</v>
      </c>
      <c r="H12" s="6">
        <v>162031534.11000001</v>
      </c>
      <c r="I12" s="6">
        <v>192436723.38999999</v>
      </c>
    </row>
    <row r="13" spans="1:11" x14ac:dyDescent="0.25">
      <c r="B13" s="14" t="s">
        <v>24</v>
      </c>
      <c r="C13" s="11">
        <v>314577870.62</v>
      </c>
      <c r="D13" s="11">
        <v>403899704.26999998</v>
      </c>
      <c r="E13" s="11">
        <v>309007651.55000001</v>
      </c>
      <c r="F13" s="11">
        <v>305696656.24000001</v>
      </c>
      <c r="G13" s="11">
        <v>267363691.56999999</v>
      </c>
      <c r="H13" s="11">
        <v>408611816.25</v>
      </c>
      <c r="I13" s="11">
        <v>310740924.72000003</v>
      </c>
    </row>
  </sheetData>
  <mergeCells count="4">
    <mergeCell ref="A1:B1"/>
    <mergeCell ref="D1:I1"/>
    <mergeCell ref="A5:B5"/>
    <mergeCell ref="D5:H5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8D1D4-E9C5-4299-B396-C37EE55E515B}">
  <dimension ref="A1:K13"/>
  <sheetViews>
    <sheetView workbookViewId="0">
      <selection activeCell="B25" sqref="B25"/>
    </sheetView>
  </sheetViews>
  <sheetFormatPr defaultRowHeight="15" x14ac:dyDescent="0.25"/>
  <cols>
    <col min="1" max="1" width="7" customWidth="1"/>
    <col min="2" max="2" width="63.140625" customWidth="1"/>
    <col min="3" max="3" width="15.28515625" customWidth="1"/>
    <col min="4" max="9" width="17.28515625" bestFit="1" customWidth="1"/>
    <col min="10" max="10" width="17.28515625" customWidth="1"/>
    <col min="11" max="11" width="14.28515625" bestFit="1" customWidth="1"/>
    <col min="12" max="12" width="3.85546875" customWidth="1"/>
  </cols>
  <sheetData>
    <row r="1" spans="1:11" x14ac:dyDescent="0.25">
      <c r="A1" s="18"/>
      <c r="B1" s="18"/>
      <c r="D1" s="19" t="s">
        <v>0</v>
      </c>
      <c r="E1" s="19" t="s">
        <v>0</v>
      </c>
      <c r="F1" s="19" t="s">
        <v>0</v>
      </c>
      <c r="G1" s="19" t="s">
        <v>0</v>
      </c>
      <c r="H1" s="19" t="s">
        <v>0</v>
      </c>
      <c r="I1" s="19" t="s">
        <v>0</v>
      </c>
      <c r="J1" s="1"/>
      <c r="K1" s="1"/>
    </row>
    <row r="2" spans="1:11" ht="30" x14ac:dyDescent="0.25">
      <c r="A2" s="15" t="s">
        <v>1</v>
      </c>
      <c r="B2" s="1" t="s">
        <v>2</v>
      </c>
      <c r="C2" s="1"/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0" t="s">
        <v>27</v>
      </c>
      <c r="K2" s="10" t="s">
        <v>23</v>
      </c>
    </row>
    <row r="3" spans="1:11" x14ac:dyDescent="0.25">
      <c r="A3" s="2" t="s">
        <v>9</v>
      </c>
      <c r="B3" s="12" t="s">
        <v>10</v>
      </c>
      <c r="C3" s="3"/>
      <c r="D3" s="4">
        <v>74028000</v>
      </c>
      <c r="E3" s="4">
        <v>74028000</v>
      </c>
      <c r="F3" s="4">
        <v>73600000</v>
      </c>
      <c r="G3" s="4">
        <v>75396650</v>
      </c>
      <c r="H3" s="4">
        <v>78640957</v>
      </c>
      <c r="I3" s="4">
        <v>80853000</v>
      </c>
      <c r="J3" s="4">
        <v>82694137</v>
      </c>
      <c r="K3" s="4">
        <v>79678587</v>
      </c>
    </row>
    <row r="5" spans="1:11" x14ac:dyDescent="0.25">
      <c r="A5" s="18"/>
      <c r="B5" s="18"/>
      <c r="D5" s="20" t="s">
        <v>25</v>
      </c>
      <c r="E5" s="21"/>
      <c r="F5" s="21"/>
      <c r="G5" s="21"/>
      <c r="H5" s="22"/>
      <c r="I5" s="16"/>
    </row>
    <row r="6" spans="1:11" ht="24.75" x14ac:dyDescent="0.25">
      <c r="A6" s="15" t="s">
        <v>1</v>
      </c>
      <c r="B6" s="7" t="s">
        <v>2</v>
      </c>
      <c r="C6" s="7" t="s">
        <v>26</v>
      </c>
      <c r="D6" s="7" t="s">
        <v>3</v>
      </c>
      <c r="E6" s="7" t="s">
        <v>4</v>
      </c>
      <c r="F6" s="7" t="s">
        <v>5</v>
      </c>
      <c r="G6" s="7" t="s">
        <v>6</v>
      </c>
      <c r="H6" s="7" t="s">
        <v>7</v>
      </c>
      <c r="I6" s="7">
        <v>2025</v>
      </c>
    </row>
    <row r="7" spans="1:11" ht="15.75" x14ac:dyDescent="0.25">
      <c r="A7" s="8" t="s">
        <v>11</v>
      </c>
      <c r="B7" s="13" t="s">
        <v>12</v>
      </c>
      <c r="C7" s="8"/>
      <c r="D7" s="9">
        <v>40005083.229999997</v>
      </c>
      <c r="E7" s="9">
        <v>44291732.609999999</v>
      </c>
      <c r="F7" s="9">
        <v>51405943.390000001</v>
      </c>
      <c r="G7" s="9">
        <v>51284330.630000003</v>
      </c>
      <c r="H7" s="9">
        <v>74869309.019999996</v>
      </c>
      <c r="I7" s="9">
        <v>79349144.859999999</v>
      </c>
    </row>
    <row r="8" spans="1:11" x14ac:dyDescent="0.25">
      <c r="A8" s="5" t="s">
        <v>13</v>
      </c>
      <c r="B8" s="13" t="s">
        <v>14</v>
      </c>
      <c r="C8" s="5"/>
      <c r="D8" s="6">
        <v>5460774.1200000001</v>
      </c>
      <c r="E8" s="6">
        <v>5450490.54</v>
      </c>
      <c r="F8" s="6">
        <v>4949771.22</v>
      </c>
      <c r="G8" s="6">
        <v>6038253.3499999996</v>
      </c>
      <c r="H8" s="6">
        <v>7821754.4500000002</v>
      </c>
      <c r="I8" s="6">
        <v>4952784.78</v>
      </c>
    </row>
    <row r="9" spans="1:11" x14ac:dyDescent="0.25">
      <c r="A9" s="5" t="s">
        <v>15</v>
      </c>
      <c r="B9" s="13" t="s">
        <v>16</v>
      </c>
      <c r="C9" s="5"/>
      <c r="D9" s="6">
        <v>428888.08</v>
      </c>
      <c r="E9" s="6">
        <v>485845.08</v>
      </c>
      <c r="F9" s="6">
        <v>370051.08</v>
      </c>
      <c r="G9" s="6">
        <v>327757.08</v>
      </c>
      <c r="H9" s="6">
        <v>89794.08</v>
      </c>
      <c r="I9" s="6">
        <v>92714.08</v>
      </c>
    </row>
    <row r="10" spans="1:11" x14ac:dyDescent="0.25">
      <c r="A10" s="5" t="s">
        <v>17</v>
      </c>
      <c r="B10" s="13" t="s">
        <v>18</v>
      </c>
      <c r="C10" s="5"/>
      <c r="D10" s="6">
        <v>12635308.42</v>
      </c>
      <c r="E10" s="6">
        <v>13765793.67</v>
      </c>
      <c r="F10" s="6">
        <v>15399714.699999999</v>
      </c>
      <c r="G10" s="6">
        <v>15850348.23</v>
      </c>
      <c r="H10" s="6">
        <v>26921352.649999999</v>
      </c>
      <c r="I10" s="6">
        <v>27435473.989999998</v>
      </c>
    </row>
    <row r="11" spans="1:11" x14ac:dyDescent="0.25">
      <c r="A11" s="5" t="s">
        <v>19</v>
      </c>
      <c r="B11" s="13" t="s">
        <v>20</v>
      </c>
      <c r="C11" s="5"/>
      <c r="D11" s="6">
        <v>1441056</v>
      </c>
      <c r="E11" s="6">
        <v>1730844.06</v>
      </c>
      <c r="F11" s="6">
        <v>3109898.92</v>
      </c>
      <c r="G11" s="6">
        <v>5585437.0499999998</v>
      </c>
      <c r="H11" s="6">
        <v>7795104.4500000002</v>
      </c>
      <c r="I11" s="6">
        <v>7934694.6200000001</v>
      </c>
    </row>
    <row r="12" spans="1:11" x14ac:dyDescent="0.25">
      <c r="A12" s="5" t="s">
        <v>21</v>
      </c>
      <c r="B12" s="13" t="s">
        <v>22</v>
      </c>
      <c r="C12" s="5"/>
      <c r="D12" s="6">
        <v>20039056.609999999</v>
      </c>
      <c r="E12" s="6">
        <v>22858759.260000002</v>
      </c>
      <c r="F12" s="6">
        <v>27576507.469999999</v>
      </c>
      <c r="G12" s="6">
        <v>23482534.920000002</v>
      </c>
      <c r="H12" s="6">
        <v>32241303.390000001</v>
      </c>
      <c r="I12" s="6">
        <v>38933477.390000001</v>
      </c>
    </row>
    <row r="13" spans="1:11" x14ac:dyDescent="0.25">
      <c r="B13" s="14" t="s">
        <v>24</v>
      </c>
      <c r="C13" s="11">
        <v>85197093.549999997</v>
      </c>
      <c r="D13" s="11">
        <v>105031618.68000001</v>
      </c>
      <c r="E13" s="11">
        <v>131022726.95</v>
      </c>
      <c r="F13" s="11">
        <v>117509394.3</v>
      </c>
      <c r="G13" s="11">
        <v>105222465.73</v>
      </c>
      <c r="H13" s="11">
        <v>168673809.05000001</v>
      </c>
      <c r="I13" s="11">
        <v>139891005.38</v>
      </c>
    </row>
  </sheetData>
  <mergeCells count="4">
    <mergeCell ref="A1:B1"/>
    <mergeCell ref="D1:I1"/>
    <mergeCell ref="A5:B5"/>
    <mergeCell ref="D5:H5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00DC9-C847-45DF-B67B-6B908DE46452}">
  <dimension ref="A1:K13"/>
  <sheetViews>
    <sheetView workbookViewId="0">
      <selection activeCell="E31" sqref="E31"/>
    </sheetView>
  </sheetViews>
  <sheetFormatPr defaultRowHeight="15" x14ac:dyDescent="0.25"/>
  <cols>
    <col min="1" max="1" width="7" customWidth="1"/>
    <col min="2" max="2" width="63.42578125" customWidth="1"/>
    <col min="3" max="3" width="15.28515625" customWidth="1"/>
    <col min="4" max="9" width="17.28515625" bestFit="1" customWidth="1"/>
    <col min="10" max="10" width="17.28515625" customWidth="1"/>
    <col min="11" max="11" width="14.28515625" bestFit="1" customWidth="1"/>
    <col min="12" max="12" width="3.140625" customWidth="1"/>
  </cols>
  <sheetData>
    <row r="1" spans="1:11" x14ac:dyDescent="0.25">
      <c r="A1" s="18"/>
      <c r="B1" s="18"/>
      <c r="D1" s="19" t="s">
        <v>0</v>
      </c>
      <c r="E1" s="19" t="s">
        <v>0</v>
      </c>
      <c r="F1" s="19" t="s">
        <v>0</v>
      </c>
      <c r="G1" s="19" t="s">
        <v>0</v>
      </c>
      <c r="H1" s="19" t="s">
        <v>0</v>
      </c>
      <c r="I1" s="19" t="s">
        <v>0</v>
      </c>
      <c r="J1" s="1"/>
      <c r="K1" s="1"/>
    </row>
    <row r="2" spans="1:11" ht="47.25" customHeight="1" x14ac:dyDescent="0.25">
      <c r="A2" s="15" t="s">
        <v>1</v>
      </c>
      <c r="B2" s="1" t="s">
        <v>2</v>
      </c>
      <c r="C2" s="1"/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0" t="s">
        <v>27</v>
      </c>
      <c r="K2" s="10" t="s">
        <v>23</v>
      </c>
    </row>
    <row r="3" spans="1:11" x14ac:dyDescent="0.25">
      <c r="A3" s="2" t="s">
        <v>9</v>
      </c>
      <c r="B3" s="12" t="s">
        <v>10</v>
      </c>
      <c r="C3" s="3"/>
      <c r="D3" s="4">
        <v>30549000</v>
      </c>
      <c r="E3" s="4">
        <v>30549000</v>
      </c>
      <c r="F3" s="4">
        <v>31700000</v>
      </c>
      <c r="G3" s="4">
        <v>32910284</v>
      </c>
      <c r="H3" s="4">
        <v>32540000</v>
      </c>
      <c r="I3" s="4">
        <v>34759000</v>
      </c>
      <c r="J3" s="4">
        <v>36974734</v>
      </c>
      <c r="K3" s="4">
        <v>37584378</v>
      </c>
    </row>
    <row r="5" spans="1:11" x14ac:dyDescent="0.25">
      <c r="A5" s="18"/>
      <c r="B5" s="18"/>
      <c r="D5" s="20" t="s">
        <v>25</v>
      </c>
      <c r="E5" s="21"/>
      <c r="F5" s="21"/>
      <c r="G5" s="21"/>
      <c r="H5" s="22"/>
      <c r="I5" s="16"/>
    </row>
    <row r="6" spans="1:11" ht="24.75" x14ac:dyDescent="0.25">
      <c r="A6" s="15" t="s">
        <v>1</v>
      </c>
      <c r="B6" s="7" t="s">
        <v>2</v>
      </c>
      <c r="C6" s="7" t="s">
        <v>26</v>
      </c>
      <c r="D6" s="7" t="s">
        <v>3</v>
      </c>
      <c r="E6" s="7" t="s">
        <v>4</v>
      </c>
      <c r="F6" s="7" t="s">
        <v>5</v>
      </c>
      <c r="G6" s="7" t="s">
        <v>6</v>
      </c>
      <c r="H6" s="7" t="s">
        <v>7</v>
      </c>
      <c r="I6" s="7">
        <v>2025</v>
      </c>
    </row>
    <row r="7" spans="1:11" ht="15.75" x14ac:dyDescent="0.25">
      <c r="A7" s="8" t="s">
        <v>11</v>
      </c>
      <c r="B7" s="13" t="s">
        <v>12</v>
      </c>
      <c r="C7" s="8"/>
      <c r="D7" s="9">
        <v>14879147.57</v>
      </c>
      <c r="E7" s="9">
        <v>14820824.279999999</v>
      </c>
      <c r="F7" s="9">
        <v>15043163.779999999</v>
      </c>
      <c r="G7" s="9">
        <v>18164351.989999998</v>
      </c>
      <c r="H7" s="9">
        <v>12540136.42</v>
      </c>
      <c r="I7" s="9">
        <v>18596445.300000001</v>
      </c>
    </row>
    <row r="8" spans="1:11" x14ac:dyDescent="0.25">
      <c r="A8" s="5" t="s">
        <v>13</v>
      </c>
      <c r="B8" s="13" t="s">
        <v>14</v>
      </c>
      <c r="C8" s="5"/>
      <c r="D8" s="6">
        <v>1061785</v>
      </c>
      <c r="E8" s="6">
        <v>1061785</v>
      </c>
      <c r="F8" s="6">
        <v>1046785</v>
      </c>
      <c r="G8" s="6">
        <v>2766029.78</v>
      </c>
      <c r="H8" s="6">
        <v>2684355.78</v>
      </c>
      <c r="I8" s="6">
        <v>2516878.7799999998</v>
      </c>
    </row>
    <row r="9" spans="1:11" x14ac:dyDescent="0.25">
      <c r="A9" s="5" t="s">
        <v>15</v>
      </c>
      <c r="B9" s="13" t="s">
        <v>16</v>
      </c>
      <c r="C9" s="5"/>
      <c r="D9" s="6">
        <v>532018.56999999995</v>
      </c>
      <c r="E9" s="6">
        <v>670758.87</v>
      </c>
      <c r="F9" s="6">
        <v>759475.27</v>
      </c>
      <c r="G9" s="6">
        <v>797914.27</v>
      </c>
      <c r="H9" s="6">
        <v>872590.27</v>
      </c>
      <c r="I9" s="6">
        <v>634390.4</v>
      </c>
    </row>
    <row r="10" spans="1:11" x14ac:dyDescent="0.25">
      <c r="A10" s="5" t="s">
        <v>17</v>
      </c>
      <c r="B10" s="13" t="s">
        <v>18</v>
      </c>
      <c r="C10" s="5"/>
      <c r="D10" s="6">
        <v>3686113.92</v>
      </c>
      <c r="E10" s="6">
        <v>3686113.92</v>
      </c>
      <c r="F10" s="6">
        <v>3686113.92</v>
      </c>
      <c r="G10" s="6">
        <v>4121925.12</v>
      </c>
      <c r="H10" s="6">
        <v>4894485.2</v>
      </c>
      <c r="I10" s="6">
        <v>4894485.2</v>
      </c>
    </row>
    <row r="11" spans="1:11" x14ac:dyDescent="0.25">
      <c r="A11" s="5" t="s">
        <v>19</v>
      </c>
      <c r="B11" s="13" t="s">
        <v>20</v>
      </c>
      <c r="C11" s="5"/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</row>
    <row r="12" spans="1:11" x14ac:dyDescent="0.25">
      <c r="A12" s="5" t="s">
        <v>21</v>
      </c>
      <c r="B12" s="13" t="s">
        <v>22</v>
      </c>
      <c r="C12" s="5"/>
      <c r="D12" s="6">
        <v>9599230.0800000001</v>
      </c>
      <c r="E12" s="6">
        <v>9402166.4900000002</v>
      </c>
      <c r="F12" s="6">
        <v>9550789.5899999999</v>
      </c>
      <c r="G12" s="6">
        <v>10478482.82</v>
      </c>
      <c r="H12" s="6">
        <v>4088705.17</v>
      </c>
      <c r="I12" s="6">
        <v>10550690.92</v>
      </c>
    </row>
    <row r="13" spans="1:11" x14ac:dyDescent="0.25">
      <c r="B13" s="14" t="s">
        <v>24</v>
      </c>
      <c r="C13" s="11">
        <v>39994672.060000002</v>
      </c>
      <c r="D13" s="11">
        <v>43418951.340000004</v>
      </c>
      <c r="E13" s="11">
        <v>45608984.810000002</v>
      </c>
      <c r="F13" s="11">
        <v>48550729.829999998</v>
      </c>
      <c r="G13" s="11">
        <v>45689796.520000003</v>
      </c>
      <c r="H13" s="11">
        <v>50017549.25</v>
      </c>
      <c r="I13" s="11">
        <v>56908005.259999998</v>
      </c>
    </row>
  </sheetData>
  <mergeCells count="4">
    <mergeCell ref="A1:B1"/>
    <mergeCell ref="D1:I1"/>
    <mergeCell ref="A5:B5"/>
    <mergeCell ref="D5:H5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8576E-8EE7-4C19-90C0-88E08256CAE1}">
  <dimension ref="A1:K16"/>
  <sheetViews>
    <sheetView workbookViewId="0">
      <selection activeCell="D29" sqref="D29"/>
    </sheetView>
  </sheetViews>
  <sheetFormatPr defaultRowHeight="15" x14ac:dyDescent="0.25"/>
  <cols>
    <col min="1" max="1" width="7" customWidth="1"/>
    <col min="2" max="2" width="63.42578125" customWidth="1"/>
    <col min="3" max="3" width="15.28515625" customWidth="1"/>
    <col min="4" max="9" width="17.28515625" bestFit="1" customWidth="1"/>
    <col min="10" max="10" width="17.28515625" customWidth="1"/>
    <col min="11" max="11" width="15.42578125" bestFit="1" customWidth="1"/>
    <col min="12" max="12" width="3.140625" customWidth="1"/>
  </cols>
  <sheetData>
    <row r="1" spans="1:11" x14ac:dyDescent="0.25">
      <c r="A1" s="18"/>
      <c r="B1" s="18"/>
      <c r="D1" s="19" t="s">
        <v>0</v>
      </c>
      <c r="E1" s="19" t="s">
        <v>0</v>
      </c>
      <c r="F1" s="19" t="s">
        <v>0</v>
      </c>
      <c r="G1" s="19" t="s">
        <v>0</v>
      </c>
      <c r="H1" s="19" t="s">
        <v>0</v>
      </c>
      <c r="I1" s="19" t="s">
        <v>0</v>
      </c>
      <c r="J1" s="1"/>
      <c r="K1" s="1"/>
    </row>
    <row r="2" spans="1:11" ht="47.25" customHeight="1" x14ac:dyDescent="0.25">
      <c r="A2" s="15" t="s">
        <v>1</v>
      </c>
      <c r="B2" s="1" t="s">
        <v>2</v>
      </c>
      <c r="C2" s="1"/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0" t="s">
        <v>27</v>
      </c>
      <c r="K2" s="10" t="s">
        <v>23</v>
      </c>
    </row>
    <row r="3" spans="1:11" x14ac:dyDescent="0.25">
      <c r="A3" s="2" t="s">
        <v>9</v>
      </c>
      <c r="B3" s="12" t="s">
        <v>10</v>
      </c>
      <c r="C3" s="3"/>
      <c r="D3" s="4">
        <v>574650000</v>
      </c>
      <c r="E3" s="4">
        <v>574650000</v>
      </c>
      <c r="F3" s="4">
        <v>555000000</v>
      </c>
      <c r="G3" s="4">
        <v>578674616</v>
      </c>
      <c r="H3" s="4">
        <v>555829528</v>
      </c>
      <c r="I3" s="4">
        <v>560566777</v>
      </c>
      <c r="J3" s="4">
        <v>541620664</v>
      </c>
      <c r="K3" s="4">
        <v>541164148</v>
      </c>
    </row>
    <row r="5" spans="1:11" x14ac:dyDescent="0.25">
      <c r="A5" s="18"/>
      <c r="B5" s="18"/>
      <c r="D5" s="20" t="s">
        <v>25</v>
      </c>
      <c r="E5" s="21"/>
      <c r="F5" s="21"/>
      <c r="G5" s="21"/>
      <c r="H5" s="22"/>
      <c r="I5" s="16"/>
    </row>
    <row r="6" spans="1:11" ht="24.75" x14ac:dyDescent="0.25">
      <c r="A6" s="15" t="s">
        <v>1</v>
      </c>
      <c r="B6" s="7" t="s">
        <v>2</v>
      </c>
      <c r="C6" s="7" t="s">
        <v>26</v>
      </c>
      <c r="D6" s="7" t="s">
        <v>3</v>
      </c>
      <c r="E6" s="7" t="s">
        <v>4</v>
      </c>
      <c r="F6" s="7" t="s">
        <v>5</v>
      </c>
      <c r="G6" s="7" t="s">
        <v>6</v>
      </c>
      <c r="H6" s="7" t="s">
        <v>7</v>
      </c>
      <c r="I6" s="7">
        <v>2025</v>
      </c>
    </row>
    <row r="7" spans="1:11" ht="15.75" x14ac:dyDescent="0.25">
      <c r="A7" s="8" t="s">
        <v>11</v>
      </c>
      <c r="B7" s="13" t="s">
        <v>12</v>
      </c>
      <c r="C7" s="8"/>
      <c r="D7" s="9">
        <v>321774540.44</v>
      </c>
      <c r="E7" s="9">
        <v>254239977.44</v>
      </c>
      <c r="F7" s="9">
        <v>304101109.25</v>
      </c>
      <c r="G7" s="9">
        <v>343846941.11000001</v>
      </c>
      <c r="H7" s="9">
        <v>398488759.29000002</v>
      </c>
      <c r="I7" s="9">
        <v>387910229.23000002</v>
      </c>
    </row>
    <row r="8" spans="1:11" x14ac:dyDescent="0.25">
      <c r="A8" s="5" t="s">
        <v>13</v>
      </c>
      <c r="B8" s="13" t="s">
        <v>14</v>
      </c>
      <c r="C8" s="5"/>
      <c r="D8" s="6">
        <v>18874745.440000001</v>
      </c>
      <c r="E8" s="6">
        <v>16770863.439999999</v>
      </c>
      <c r="F8" s="6">
        <v>11744485.439999999</v>
      </c>
      <c r="G8" s="6">
        <v>9437815.4399999995</v>
      </c>
      <c r="H8" s="6">
        <v>8172341.4400000004</v>
      </c>
      <c r="I8" s="6">
        <v>6049791.4400000004</v>
      </c>
    </row>
    <row r="9" spans="1:11" x14ac:dyDescent="0.25">
      <c r="A9" s="5" t="s">
        <v>15</v>
      </c>
      <c r="B9" s="13" t="s">
        <v>16</v>
      </c>
      <c r="C9" s="5"/>
      <c r="D9" s="6">
        <v>8150337.25</v>
      </c>
      <c r="E9" s="6">
        <v>10580271.84</v>
      </c>
      <c r="F9" s="6">
        <v>12726519.01</v>
      </c>
      <c r="G9" s="6">
        <v>12864241.060000001</v>
      </c>
      <c r="H9" s="6">
        <v>13379649.710000001</v>
      </c>
      <c r="I9" s="6">
        <v>13879216.18</v>
      </c>
    </row>
    <row r="10" spans="1:11" x14ac:dyDescent="0.25">
      <c r="A10" s="5" t="s">
        <v>17</v>
      </c>
      <c r="B10" s="13" t="s">
        <v>18</v>
      </c>
      <c r="C10" s="5"/>
      <c r="D10" s="6">
        <v>31476512.07</v>
      </c>
      <c r="E10" s="6">
        <v>24901933.760000002</v>
      </c>
      <c r="F10" s="6">
        <v>25533157</v>
      </c>
      <c r="G10" s="6">
        <v>25591360.289999999</v>
      </c>
      <c r="H10" s="6">
        <v>36482704.920000002</v>
      </c>
      <c r="I10" s="6">
        <v>36581244.640000001</v>
      </c>
    </row>
    <row r="11" spans="1:11" x14ac:dyDescent="0.25">
      <c r="A11" s="5" t="s">
        <v>19</v>
      </c>
      <c r="B11" s="13" t="s">
        <v>20</v>
      </c>
      <c r="C11" s="5"/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/>
    </row>
    <row r="12" spans="1:11" x14ac:dyDescent="0.25">
      <c r="A12" s="5" t="s">
        <v>21</v>
      </c>
      <c r="B12" s="13" t="s">
        <v>22</v>
      </c>
      <c r="C12" s="5"/>
      <c r="D12" s="6">
        <v>263272945.68000001</v>
      </c>
      <c r="E12" s="6">
        <v>201986908.40000001</v>
      </c>
      <c r="F12" s="6">
        <v>254096947.80000001</v>
      </c>
      <c r="G12" s="6">
        <v>295953524.31999999</v>
      </c>
      <c r="H12" s="6">
        <v>340454063.22000003</v>
      </c>
      <c r="I12" s="6">
        <v>331399976.97000003</v>
      </c>
    </row>
    <row r="13" spans="1:11" x14ac:dyDescent="0.25">
      <c r="B13" s="14" t="s">
        <v>24</v>
      </c>
      <c r="C13" s="11">
        <v>709843985.25999999</v>
      </c>
      <c r="D13" s="11">
        <v>741996026.92999995</v>
      </c>
      <c r="E13" s="11">
        <v>812202460.76999998</v>
      </c>
      <c r="F13" s="11">
        <v>786431549.15999997</v>
      </c>
      <c r="G13" s="11">
        <v>799222850.02999997</v>
      </c>
      <c r="H13" s="11">
        <v>803175096</v>
      </c>
      <c r="I13" s="11">
        <v>891342614.84000003</v>
      </c>
    </row>
    <row r="15" spans="1:11" ht="13.5" customHeight="1" x14ac:dyDescent="0.25"/>
    <row r="16" spans="1:11" ht="14.25" customHeight="1" x14ac:dyDescent="0.25"/>
  </sheetData>
  <mergeCells count="4">
    <mergeCell ref="A1:B1"/>
    <mergeCell ref="D1:I1"/>
    <mergeCell ref="A5:B5"/>
    <mergeCell ref="D5:H5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3FC40-8F79-4067-953B-6C8170B05014}">
  <dimension ref="A1:K13"/>
  <sheetViews>
    <sheetView workbookViewId="0">
      <selection activeCell="D24" sqref="D24"/>
    </sheetView>
  </sheetViews>
  <sheetFormatPr defaultRowHeight="15" x14ac:dyDescent="0.25"/>
  <cols>
    <col min="1" max="1" width="7" customWidth="1"/>
    <col min="2" max="2" width="63.42578125" customWidth="1"/>
    <col min="3" max="3" width="15.28515625" customWidth="1"/>
    <col min="4" max="9" width="17.28515625" bestFit="1" customWidth="1"/>
    <col min="10" max="10" width="17.28515625" customWidth="1"/>
    <col min="11" max="11" width="15.42578125" bestFit="1" customWidth="1"/>
    <col min="12" max="12" width="3.140625" customWidth="1"/>
  </cols>
  <sheetData>
    <row r="1" spans="1:11" x14ac:dyDescent="0.25">
      <c r="A1" s="18"/>
      <c r="B1" s="18"/>
      <c r="D1" s="19" t="s">
        <v>0</v>
      </c>
      <c r="E1" s="19" t="s">
        <v>0</v>
      </c>
      <c r="F1" s="19" t="s">
        <v>0</v>
      </c>
      <c r="G1" s="19" t="s">
        <v>0</v>
      </c>
      <c r="H1" s="19" t="s">
        <v>0</v>
      </c>
      <c r="I1" s="19" t="s">
        <v>0</v>
      </c>
      <c r="J1" s="1"/>
      <c r="K1" s="1"/>
    </row>
    <row r="2" spans="1:11" ht="47.25" customHeight="1" x14ac:dyDescent="0.25">
      <c r="A2" s="15" t="s">
        <v>1</v>
      </c>
      <c r="B2" s="1" t="s">
        <v>2</v>
      </c>
      <c r="C2" s="1"/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0" t="s">
        <v>27</v>
      </c>
      <c r="K2" s="10" t="s">
        <v>23</v>
      </c>
    </row>
    <row r="3" spans="1:11" x14ac:dyDescent="0.25">
      <c r="A3" s="2" t="s">
        <v>9</v>
      </c>
      <c r="B3" s="12" t="s">
        <v>10</v>
      </c>
      <c r="C3" s="3"/>
      <c r="D3" s="4">
        <v>94428000</v>
      </c>
      <c r="E3" s="4">
        <v>94428000</v>
      </c>
      <c r="F3" s="4">
        <v>93000000</v>
      </c>
      <c r="G3" s="4">
        <v>103894560</v>
      </c>
      <c r="H3" s="4">
        <v>99750000</v>
      </c>
      <c r="I3" s="4">
        <v>110093000</v>
      </c>
      <c r="J3" s="4">
        <v>106590225</v>
      </c>
      <c r="K3" s="4">
        <v>99731620</v>
      </c>
    </row>
    <row r="5" spans="1:11" x14ac:dyDescent="0.25">
      <c r="A5" s="18"/>
      <c r="B5" s="18"/>
      <c r="D5" s="20" t="s">
        <v>25</v>
      </c>
      <c r="E5" s="21"/>
      <c r="F5" s="21"/>
      <c r="G5" s="21"/>
      <c r="H5" s="22"/>
      <c r="I5" s="16"/>
    </row>
    <row r="6" spans="1:11" ht="24.75" x14ac:dyDescent="0.25">
      <c r="A6" s="15" t="s">
        <v>1</v>
      </c>
      <c r="B6" s="7" t="s">
        <v>2</v>
      </c>
      <c r="C6" s="7" t="s">
        <v>26</v>
      </c>
      <c r="D6" s="7" t="s">
        <v>3</v>
      </c>
      <c r="E6" s="7" t="s">
        <v>4</v>
      </c>
      <c r="F6" s="7" t="s">
        <v>5</v>
      </c>
      <c r="G6" s="7" t="s">
        <v>6</v>
      </c>
      <c r="H6" s="7" t="s">
        <v>7</v>
      </c>
      <c r="I6" s="7">
        <v>2025</v>
      </c>
    </row>
    <row r="7" spans="1:11" ht="15.75" x14ac:dyDescent="0.25">
      <c r="A7" s="8" t="s">
        <v>11</v>
      </c>
      <c r="B7" s="13" t="s">
        <v>12</v>
      </c>
      <c r="C7" s="8"/>
      <c r="D7" s="9">
        <v>149821491.33000001</v>
      </c>
      <c r="E7" s="9">
        <v>183552833.30000001</v>
      </c>
      <c r="F7" s="9">
        <v>172253968.27000001</v>
      </c>
      <c r="G7" s="9">
        <v>171085617.43000001</v>
      </c>
      <c r="H7" s="9">
        <v>222263926.21000001</v>
      </c>
      <c r="I7" s="9">
        <v>222263926.21000001</v>
      </c>
    </row>
    <row r="8" spans="1:11" x14ac:dyDescent="0.25">
      <c r="A8" s="5" t="s">
        <v>13</v>
      </c>
      <c r="B8" s="13" t="s">
        <v>14</v>
      </c>
      <c r="C8" s="5"/>
      <c r="D8" s="6">
        <v>26648650.18</v>
      </c>
      <c r="E8" s="6">
        <v>32053904.18</v>
      </c>
      <c r="F8" s="6">
        <v>32733787.18</v>
      </c>
      <c r="G8" s="6">
        <v>33122492.440000001</v>
      </c>
      <c r="H8" s="6">
        <v>33434212.440000001</v>
      </c>
      <c r="I8" s="6">
        <v>33434212.440000001</v>
      </c>
    </row>
    <row r="9" spans="1:11" x14ac:dyDescent="0.25">
      <c r="A9" s="5" t="s">
        <v>15</v>
      </c>
      <c r="B9" s="13" t="s">
        <v>16</v>
      </c>
      <c r="C9" s="5"/>
      <c r="D9" s="6">
        <v>2521636.0299999998</v>
      </c>
      <c r="E9" s="6">
        <v>3015195.92</v>
      </c>
      <c r="F9" s="6">
        <v>3392737.56</v>
      </c>
      <c r="G9" s="6">
        <v>3183697.9199999999</v>
      </c>
      <c r="H9" s="6">
        <v>2333026.89</v>
      </c>
      <c r="I9" s="6">
        <v>2333026.89</v>
      </c>
    </row>
    <row r="10" spans="1:11" x14ac:dyDescent="0.25">
      <c r="A10" s="5" t="s">
        <v>17</v>
      </c>
      <c r="B10" s="13" t="s">
        <v>18</v>
      </c>
      <c r="C10" s="5"/>
      <c r="D10" s="6">
        <v>25390354.289999999</v>
      </c>
      <c r="E10" s="6">
        <v>33498235.890000001</v>
      </c>
      <c r="F10" s="6">
        <v>38875940.420000002</v>
      </c>
      <c r="G10" s="6">
        <v>40001538.979999997</v>
      </c>
      <c r="H10" s="6">
        <v>41248422.439999998</v>
      </c>
      <c r="I10" s="6">
        <v>41248422.439999998</v>
      </c>
    </row>
    <row r="11" spans="1:11" x14ac:dyDescent="0.25">
      <c r="A11" s="5" t="s">
        <v>19</v>
      </c>
      <c r="B11" s="13" t="s">
        <v>20</v>
      </c>
      <c r="C11" s="5"/>
      <c r="D11" s="6">
        <v>1642038.8</v>
      </c>
      <c r="E11" s="6">
        <v>16621763.92</v>
      </c>
      <c r="F11" s="6">
        <v>1745420.94</v>
      </c>
      <c r="G11" s="6">
        <v>0</v>
      </c>
      <c r="H11" s="6">
        <v>28127100.739999998</v>
      </c>
      <c r="I11" s="6">
        <v>28127100.739999998</v>
      </c>
    </row>
    <row r="12" spans="1:11" x14ac:dyDescent="0.25">
      <c r="A12" s="5" t="s">
        <v>21</v>
      </c>
      <c r="B12" s="13" t="s">
        <v>22</v>
      </c>
      <c r="C12" s="5"/>
      <c r="D12" s="6">
        <v>93618812.030000001</v>
      </c>
      <c r="E12" s="6">
        <v>98363733.390000001</v>
      </c>
      <c r="F12" s="6">
        <v>95506082.170000002</v>
      </c>
      <c r="G12" s="6">
        <v>94777888.090000004</v>
      </c>
      <c r="H12" s="6">
        <v>117121163.7</v>
      </c>
      <c r="I12" s="6">
        <v>117121163.7</v>
      </c>
    </row>
    <row r="13" spans="1:11" x14ac:dyDescent="0.25">
      <c r="B13" s="14" t="s">
        <v>24</v>
      </c>
      <c r="C13" s="11">
        <v>310915552.56999999</v>
      </c>
      <c r="D13" s="11">
        <v>350086007.75</v>
      </c>
      <c r="E13" s="11">
        <v>362412801.05000001</v>
      </c>
      <c r="F13" s="11">
        <v>389147230.07999998</v>
      </c>
      <c r="G13" s="11">
        <v>403155065</v>
      </c>
      <c r="H13" s="11">
        <v>415054926.77999997</v>
      </c>
      <c r="I13" s="11">
        <v>443952119.83999997</v>
      </c>
    </row>
  </sheetData>
  <mergeCells count="4">
    <mergeCell ref="A1:B1"/>
    <mergeCell ref="D1:I1"/>
    <mergeCell ref="A5:B5"/>
    <mergeCell ref="D5:H5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5F1E6-D98A-4CB7-B2C2-AF950856F428}">
  <dimension ref="A1:K13"/>
  <sheetViews>
    <sheetView workbookViewId="0">
      <selection activeCell="F20" sqref="F20"/>
    </sheetView>
  </sheetViews>
  <sheetFormatPr defaultRowHeight="15" x14ac:dyDescent="0.25"/>
  <cols>
    <col min="1" max="1" width="7" customWidth="1"/>
    <col min="2" max="2" width="63.42578125" customWidth="1"/>
    <col min="3" max="3" width="15.28515625" customWidth="1"/>
    <col min="4" max="9" width="17.28515625" bestFit="1" customWidth="1"/>
    <col min="10" max="10" width="17.28515625" customWidth="1"/>
    <col min="11" max="11" width="14.28515625" bestFit="1" customWidth="1"/>
    <col min="12" max="12" width="3.140625" customWidth="1"/>
  </cols>
  <sheetData>
    <row r="1" spans="1:11" x14ac:dyDescent="0.25">
      <c r="A1" s="18"/>
      <c r="B1" s="18"/>
      <c r="D1" s="19" t="s">
        <v>0</v>
      </c>
      <c r="E1" s="19" t="s">
        <v>0</v>
      </c>
      <c r="F1" s="19" t="s">
        <v>0</v>
      </c>
      <c r="G1" s="19" t="s">
        <v>0</v>
      </c>
      <c r="H1" s="19" t="s">
        <v>0</v>
      </c>
      <c r="I1" s="19" t="s">
        <v>0</v>
      </c>
      <c r="J1" s="1"/>
      <c r="K1" s="1"/>
    </row>
    <row r="2" spans="1:11" ht="47.25" customHeight="1" x14ac:dyDescent="0.25">
      <c r="A2" s="15" t="s">
        <v>1</v>
      </c>
      <c r="B2" s="1" t="s">
        <v>2</v>
      </c>
      <c r="C2" s="1"/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0" t="s">
        <v>27</v>
      </c>
      <c r="K2" s="10" t="s">
        <v>23</v>
      </c>
    </row>
    <row r="3" spans="1:11" x14ac:dyDescent="0.25">
      <c r="A3" s="2" t="s">
        <v>9</v>
      </c>
      <c r="B3" s="12" t="s">
        <v>10</v>
      </c>
      <c r="C3" s="3"/>
      <c r="D3" s="4">
        <v>59801000</v>
      </c>
      <c r="E3" s="4">
        <v>59801000</v>
      </c>
      <c r="F3" s="4">
        <v>70500000</v>
      </c>
      <c r="G3" s="4">
        <v>73067056</v>
      </c>
      <c r="H3" s="4">
        <v>54125924</v>
      </c>
      <c r="I3" s="4">
        <v>50356000</v>
      </c>
      <c r="J3" s="4">
        <v>62442042</v>
      </c>
      <c r="K3" s="4">
        <v>63408719</v>
      </c>
    </row>
    <row r="5" spans="1:11" x14ac:dyDescent="0.25">
      <c r="A5" s="18"/>
      <c r="B5" s="18"/>
      <c r="D5" s="20" t="s">
        <v>25</v>
      </c>
      <c r="E5" s="21"/>
      <c r="F5" s="21"/>
      <c r="G5" s="21"/>
      <c r="H5" s="21"/>
      <c r="I5" s="17"/>
    </row>
    <row r="6" spans="1:11" ht="24.75" x14ac:dyDescent="0.25">
      <c r="A6" s="15" t="s">
        <v>1</v>
      </c>
      <c r="B6" s="7" t="s">
        <v>2</v>
      </c>
      <c r="C6" s="7" t="s">
        <v>26</v>
      </c>
      <c r="D6" s="7" t="s">
        <v>3</v>
      </c>
      <c r="E6" s="7" t="s">
        <v>4</v>
      </c>
      <c r="F6" s="7" t="s">
        <v>5</v>
      </c>
      <c r="G6" s="7" t="s">
        <v>6</v>
      </c>
      <c r="H6" s="7" t="s">
        <v>7</v>
      </c>
      <c r="I6" s="7">
        <v>2025</v>
      </c>
    </row>
    <row r="7" spans="1:11" ht="15.75" x14ac:dyDescent="0.25">
      <c r="A7" s="8" t="s">
        <v>11</v>
      </c>
      <c r="B7" s="13" t="s">
        <v>12</v>
      </c>
      <c r="C7" s="8"/>
      <c r="D7" s="9">
        <v>18213927.93</v>
      </c>
      <c r="E7" s="9">
        <v>27372972.780000001</v>
      </c>
      <c r="F7" s="9">
        <v>29041056.25</v>
      </c>
      <c r="G7" s="9">
        <v>29284196.899999999</v>
      </c>
      <c r="H7" s="9">
        <v>31031706.670000002</v>
      </c>
      <c r="I7" s="9">
        <v>30576956.809999999</v>
      </c>
    </row>
    <row r="8" spans="1:11" x14ac:dyDescent="0.25">
      <c r="A8" s="5" t="s">
        <v>13</v>
      </c>
      <c r="B8" s="13" t="s">
        <v>14</v>
      </c>
      <c r="C8" s="5"/>
      <c r="D8" s="6">
        <v>3146982.03</v>
      </c>
      <c r="E8" s="6">
        <v>4607494.75</v>
      </c>
      <c r="F8" s="6">
        <v>6682734.75</v>
      </c>
      <c r="G8" s="6">
        <v>9322772.7699999996</v>
      </c>
      <c r="H8" s="6">
        <v>5630853.7699999996</v>
      </c>
      <c r="I8" s="6">
        <v>1800628.4</v>
      </c>
    </row>
    <row r="9" spans="1:11" x14ac:dyDescent="0.25">
      <c r="A9" s="5" t="s">
        <v>15</v>
      </c>
      <c r="B9" s="13" t="s">
        <v>16</v>
      </c>
      <c r="C9" s="5"/>
      <c r="D9" s="6">
        <v>1092571.8400000001</v>
      </c>
      <c r="E9" s="6">
        <v>934997.01</v>
      </c>
      <c r="F9" s="6">
        <v>721877.56</v>
      </c>
      <c r="G9" s="6">
        <v>617050.66</v>
      </c>
      <c r="H9" s="6">
        <v>473596.72</v>
      </c>
      <c r="I9" s="6">
        <v>300427.90999999997</v>
      </c>
    </row>
    <row r="10" spans="1:11" x14ac:dyDescent="0.25">
      <c r="A10" s="5" t="s">
        <v>17</v>
      </c>
      <c r="B10" s="13" t="s">
        <v>18</v>
      </c>
      <c r="C10" s="5"/>
      <c r="D10" s="6">
        <v>3407343.38</v>
      </c>
      <c r="E10" s="6">
        <v>10815579.68</v>
      </c>
      <c r="F10" s="6">
        <v>11139390.27</v>
      </c>
      <c r="G10" s="6">
        <v>11890558.640000001</v>
      </c>
      <c r="H10" s="6">
        <v>16990177.829999998</v>
      </c>
      <c r="I10" s="6">
        <v>20341952.350000001</v>
      </c>
    </row>
    <row r="11" spans="1:11" x14ac:dyDescent="0.25">
      <c r="A11" s="5" t="s">
        <v>19</v>
      </c>
      <c r="B11" s="13" t="s">
        <v>20</v>
      </c>
      <c r="C11" s="5"/>
      <c r="D11" s="6">
        <v>3557197.16</v>
      </c>
      <c r="E11" s="6">
        <v>3859491.75</v>
      </c>
      <c r="F11" s="6">
        <v>3121320.78</v>
      </c>
      <c r="G11" s="6">
        <v>39114.160000000003</v>
      </c>
      <c r="H11" s="6">
        <v>2327.6799999999998</v>
      </c>
      <c r="I11" s="6">
        <v>2327.6799999999998</v>
      </c>
    </row>
    <row r="12" spans="1:11" x14ac:dyDescent="0.25">
      <c r="A12" s="5" t="s">
        <v>21</v>
      </c>
      <c r="B12" s="13" t="s">
        <v>22</v>
      </c>
      <c r="C12" s="5"/>
      <c r="D12" s="6">
        <v>7009833.5199999996</v>
      </c>
      <c r="E12" s="6">
        <v>7155409.5899999999</v>
      </c>
      <c r="F12" s="6">
        <v>7375732.8899999997</v>
      </c>
      <c r="G12" s="6">
        <v>7414700.6699999999</v>
      </c>
      <c r="H12" s="6">
        <v>7934750.6699999999</v>
      </c>
      <c r="I12" s="6">
        <v>8131620.4699999997</v>
      </c>
    </row>
    <row r="13" spans="1:11" x14ac:dyDescent="0.25">
      <c r="B13" s="14" t="s">
        <v>24</v>
      </c>
      <c r="C13" s="11">
        <v>149373080.88</v>
      </c>
      <c r="D13" s="11">
        <v>172698390.66</v>
      </c>
      <c r="E13" s="11">
        <v>147173775.13999999</v>
      </c>
      <c r="F13" s="11">
        <v>101743517.87</v>
      </c>
      <c r="G13" s="11">
        <v>102811166.14</v>
      </c>
      <c r="H13" s="11">
        <v>74399644.75</v>
      </c>
      <c r="I13" s="11">
        <v>77767526.25</v>
      </c>
    </row>
  </sheetData>
  <mergeCells count="4">
    <mergeCell ref="A1:B1"/>
    <mergeCell ref="D1:I1"/>
    <mergeCell ref="A5:B5"/>
    <mergeCell ref="D5:H5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F8C1A-26FD-41A4-93FF-D561FDAFF7B1}">
  <dimension ref="A1:K13"/>
  <sheetViews>
    <sheetView workbookViewId="0">
      <selection activeCell="C29" sqref="C29"/>
    </sheetView>
  </sheetViews>
  <sheetFormatPr defaultRowHeight="15" x14ac:dyDescent="0.25"/>
  <cols>
    <col min="1" max="1" width="7" customWidth="1"/>
    <col min="2" max="2" width="63.42578125" customWidth="1"/>
    <col min="3" max="3" width="15.28515625" customWidth="1"/>
    <col min="4" max="9" width="17.28515625" bestFit="1" customWidth="1"/>
    <col min="10" max="10" width="17.28515625" customWidth="1"/>
    <col min="11" max="11" width="14.28515625" bestFit="1" customWidth="1"/>
    <col min="12" max="12" width="3.140625" customWidth="1"/>
  </cols>
  <sheetData>
    <row r="1" spans="1:11" x14ac:dyDescent="0.25">
      <c r="A1" s="18"/>
      <c r="B1" s="18"/>
      <c r="D1" s="19" t="s">
        <v>0</v>
      </c>
      <c r="E1" s="19" t="s">
        <v>0</v>
      </c>
      <c r="F1" s="19" t="s">
        <v>0</v>
      </c>
      <c r="G1" s="19" t="s">
        <v>0</v>
      </c>
      <c r="H1" s="19" t="s">
        <v>0</v>
      </c>
      <c r="I1" s="19" t="s">
        <v>0</v>
      </c>
      <c r="J1" s="1"/>
      <c r="K1" s="1"/>
    </row>
    <row r="2" spans="1:11" ht="47.25" customHeight="1" x14ac:dyDescent="0.25">
      <c r="A2" s="15" t="s">
        <v>1</v>
      </c>
      <c r="B2" s="1" t="s">
        <v>2</v>
      </c>
      <c r="C2" s="1"/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0" t="s">
        <v>27</v>
      </c>
      <c r="K2" s="10" t="s">
        <v>23</v>
      </c>
    </row>
    <row r="3" spans="1:11" x14ac:dyDescent="0.25">
      <c r="A3" s="2" t="s">
        <v>9</v>
      </c>
      <c r="B3" s="12" t="s">
        <v>10</v>
      </c>
      <c r="C3" s="3"/>
      <c r="D3" s="4">
        <v>6650000</v>
      </c>
      <c r="E3" s="4">
        <v>6650000</v>
      </c>
      <c r="F3" s="4">
        <v>10000000</v>
      </c>
      <c r="G3" s="4">
        <v>10000000</v>
      </c>
      <c r="H3" s="4">
        <v>9000000</v>
      </c>
      <c r="I3" s="4">
        <v>9000000</v>
      </c>
      <c r="J3" s="4">
        <v>8000000</v>
      </c>
      <c r="K3" s="4">
        <v>3000000</v>
      </c>
    </row>
    <row r="5" spans="1:11" x14ac:dyDescent="0.25">
      <c r="A5" s="18"/>
      <c r="B5" s="18"/>
      <c r="D5" s="20" t="s">
        <v>25</v>
      </c>
      <c r="E5" s="21"/>
      <c r="F5" s="21"/>
      <c r="G5" s="21"/>
      <c r="H5" s="22"/>
      <c r="I5" s="16"/>
    </row>
    <row r="6" spans="1:11" ht="24.75" x14ac:dyDescent="0.25">
      <c r="A6" s="15" t="s">
        <v>1</v>
      </c>
      <c r="B6" s="7" t="s">
        <v>2</v>
      </c>
      <c r="C6" s="7" t="s">
        <v>26</v>
      </c>
      <c r="D6" s="7" t="s">
        <v>3</v>
      </c>
      <c r="E6" s="7" t="s">
        <v>4</v>
      </c>
      <c r="F6" s="7" t="s">
        <v>5</v>
      </c>
      <c r="G6" s="7" t="s">
        <v>6</v>
      </c>
      <c r="H6" s="7" t="s">
        <v>7</v>
      </c>
      <c r="I6" s="7">
        <v>2025</v>
      </c>
    </row>
    <row r="7" spans="1:11" ht="15.75" x14ac:dyDescent="0.25">
      <c r="A7" s="8" t="s">
        <v>11</v>
      </c>
      <c r="B7" s="13" t="s">
        <v>12</v>
      </c>
      <c r="C7" s="8"/>
      <c r="D7" s="9">
        <v>83027722.620000005</v>
      </c>
      <c r="E7" s="9">
        <v>78494676.010000005</v>
      </c>
      <c r="F7" s="9">
        <v>109443733.20999999</v>
      </c>
      <c r="G7" s="9">
        <v>132791957.81</v>
      </c>
      <c r="H7" s="9">
        <v>158855766.84</v>
      </c>
      <c r="I7" s="9">
        <v>175657796.19</v>
      </c>
    </row>
    <row r="8" spans="1:11" x14ac:dyDescent="0.25">
      <c r="A8" s="5" t="s">
        <v>13</v>
      </c>
      <c r="B8" s="13" t="s">
        <v>14</v>
      </c>
      <c r="C8" s="5"/>
      <c r="D8" s="6">
        <v>12319056</v>
      </c>
      <c r="E8" s="6">
        <v>9319056</v>
      </c>
      <c r="F8" s="6">
        <v>9319056</v>
      </c>
      <c r="G8" s="6">
        <v>9319056</v>
      </c>
      <c r="H8" s="6">
        <v>9319056</v>
      </c>
      <c r="I8" s="6">
        <v>9319056</v>
      </c>
    </row>
    <row r="9" spans="1:11" x14ac:dyDescent="0.25">
      <c r="A9" s="5" t="s">
        <v>15</v>
      </c>
      <c r="B9" s="13" t="s">
        <v>16</v>
      </c>
      <c r="C9" s="5"/>
      <c r="D9" s="6">
        <v>1271403.96</v>
      </c>
      <c r="E9" s="6">
        <v>1326291.96</v>
      </c>
      <c r="F9" s="6">
        <v>1511906.04</v>
      </c>
      <c r="G9" s="6">
        <v>1357517.54</v>
      </c>
      <c r="H9" s="6">
        <v>1523484.54</v>
      </c>
      <c r="I9" s="6">
        <v>1356729.94</v>
      </c>
    </row>
    <row r="10" spans="1:11" x14ac:dyDescent="0.25">
      <c r="A10" s="5" t="s">
        <v>17</v>
      </c>
      <c r="B10" s="13" t="s">
        <v>18</v>
      </c>
      <c r="C10" s="5"/>
      <c r="D10" s="6">
        <v>32548548.510000002</v>
      </c>
      <c r="E10" s="6">
        <v>38098709.909999996</v>
      </c>
      <c r="F10" s="6">
        <v>52645929</v>
      </c>
      <c r="G10" s="6">
        <v>72645929</v>
      </c>
      <c r="H10" s="6">
        <v>86545929</v>
      </c>
      <c r="I10" s="6">
        <v>96219787.25</v>
      </c>
    </row>
    <row r="11" spans="1:11" x14ac:dyDescent="0.25">
      <c r="A11" s="5" t="s">
        <v>19</v>
      </c>
      <c r="B11" s="13" t="s">
        <v>20</v>
      </c>
      <c r="C11" s="5"/>
      <c r="D11" s="6">
        <v>1000000</v>
      </c>
      <c r="E11" s="6">
        <v>1000000</v>
      </c>
      <c r="F11" s="6">
        <v>1000000</v>
      </c>
      <c r="G11" s="6">
        <v>0</v>
      </c>
      <c r="H11" s="6">
        <v>0</v>
      </c>
      <c r="I11" s="6">
        <v>0</v>
      </c>
    </row>
    <row r="12" spans="1:11" x14ac:dyDescent="0.25">
      <c r="A12" s="5" t="s">
        <v>21</v>
      </c>
      <c r="B12" s="13" t="s">
        <v>22</v>
      </c>
      <c r="C12" s="5"/>
      <c r="D12" s="6">
        <v>35888714.149999999</v>
      </c>
      <c r="E12" s="6">
        <v>28750618.140000001</v>
      </c>
      <c r="F12" s="6">
        <v>44966842.170000002</v>
      </c>
      <c r="G12" s="6">
        <v>49469455.270000003</v>
      </c>
      <c r="H12" s="6">
        <v>61467297.299999997</v>
      </c>
      <c r="I12" s="6">
        <v>68762223</v>
      </c>
    </row>
    <row r="13" spans="1:11" x14ac:dyDescent="0.25">
      <c r="B13" s="14" t="s">
        <v>24</v>
      </c>
      <c r="C13" s="11">
        <v>13180632.300000001</v>
      </c>
      <c r="D13" s="11">
        <v>12942667.720000001</v>
      </c>
      <c r="E13" s="11">
        <v>36433988.399999999</v>
      </c>
      <c r="F13" s="11">
        <v>17108171.170000002</v>
      </c>
      <c r="G13" s="11">
        <v>16939272.620000001</v>
      </c>
      <c r="H13" s="11">
        <v>21768131.670000002</v>
      </c>
      <c r="I13" s="11">
        <v>17690014.989999998</v>
      </c>
    </row>
  </sheetData>
  <mergeCells count="4">
    <mergeCell ref="A1:B1"/>
    <mergeCell ref="D1:I1"/>
    <mergeCell ref="A5:B5"/>
    <mergeCell ref="D5:H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Parky celkem</vt:lpstr>
      <vt:lpstr>Krnap</vt:lpstr>
      <vt:lpstr>Šumava</vt:lpstr>
      <vt:lpstr>NP ČŠ</vt:lpstr>
      <vt:lpstr>Podyjí</vt:lpstr>
      <vt:lpstr>ČHMÚ</vt:lpstr>
      <vt:lpstr>ČGS</vt:lpstr>
      <vt:lpstr>CENIA</vt:lpstr>
      <vt:lpstr>Jeskyně</vt:lpstr>
    </vt:vector>
  </TitlesOfParts>
  <Company>MZP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 Gottwald</dc:creator>
  <cp:lastModifiedBy>Jan Dobiáš</cp:lastModifiedBy>
  <cp:lastPrinted>2026-02-17T12:54:45Z</cp:lastPrinted>
  <dcterms:created xsi:type="dcterms:W3CDTF">2026-02-11T10:12:04Z</dcterms:created>
  <dcterms:modified xsi:type="dcterms:W3CDTF">2026-03-18T11:54:19Z</dcterms:modified>
</cp:coreProperties>
</file>